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VOYAGES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<sst xmlns="http://schemas.openxmlformats.org/spreadsheetml/2006/main" count="44" uniqueCount="39">
  <si>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Intitulé</t>
  </si>
  <si>
    <t>Porteurs du projet</t>
  </si>
  <si>
    <t>Niveaux ou classes</t>
  </si>
  <si>
    <t>Nombre d'élèves</t>
  </si>
  <si>
    <t>Période</t>
  </si>
  <si>
    <t>Financements  en €</t>
  </si>
  <si>
    <t>Coût élève   en €</t>
  </si>
  <si>
    <t>Transport CG</t>
  </si>
  <si>
    <t>FSE</t>
  </si>
  <si>
    <t xml:space="preserve">Voyage d'étude langues anciennes </t>
  </si>
  <si>
    <t>Coût total      en €              (4)</t>
  </si>
  <si>
    <t>Participation     par élève               en €</t>
  </si>
  <si>
    <t>3èmes</t>
  </si>
  <si>
    <t>G, Taillandier</t>
  </si>
  <si>
    <t>4èmes</t>
  </si>
  <si>
    <t>C, Poli</t>
  </si>
  <si>
    <t>Fin avril
début mai</t>
  </si>
  <si>
    <t>L, Ghirardi</t>
  </si>
  <si>
    <t>3èmes 
Latinistes
Hellenistes</t>
  </si>
  <si>
    <t>Equipe EPS</t>
  </si>
  <si>
    <t>Tous niveaux</t>
  </si>
  <si>
    <t>Participation AS</t>
  </si>
  <si>
    <t>Sortie Chorale</t>
  </si>
  <si>
    <t>19 au 24 mai</t>
  </si>
  <si>
    <t>F. Durbec</t>
  </si>
  <si>
    <t>sorties et voyages</t>
  </si>
  <si>
    <t>5°, 4°, 3°</t>
  </si>
  <si>
    <t>Sortie AS fin d'année</t>
  </si>
  <si>
    <t>21 au 23 mai</t>
  </si>
  <si>
    <t>Participation familles</t>
  </si>
  <si>
    <r>
      <t xml:space="preserve">      Autres
</t>
    </r>
    <r>
      <rPr>
        <b/>
        <sz val="6"/>
        <color indexed="8"/>
        <rFont val="Arial"/>
        <family val="2"/>
      </rPr>
      <t>montant    origine</t>
    </r>
    <r>
      <rPr>
        <b/>
        <sz val="5"/>
        <color indexed="8"/>
        <rFont val="Arial"/>
        <family val="2"/>
      </rPr>
      <t xml:space="preserve">          </t>
    </r>
    <r>
      <rPr>
        <b/>
        <sz val="10"/>
        <color indexed="8"/>
        <rFont val="Arial"/>
        <family val="2"/>
      </rPr>
      <t xml:space="preserve">
</t>
    </r>
  </si>
  <si>
    <r>
      <t xml:space="preserve">  Établissement
</t>
    </r>
    <r>
      <rPr>
        <b/>
        <sz val="5"/>
        <color indexed="8"/>
        <rFont val="Arial"/>
        <family val="2"/>
      </rPr>
      <t>Fds                         Fds  
propres                réserves</t>
    </r>
    <r>
      <rPr>
        <b/>
        <sz val="10"/>
        <color indexed="8"/>
        <rFont val="Arial"/>
        <family val="2"/>
      </rPr>
      <t xml:space="preserve">
</t>
    </r>
  </si>
  <si>
    <t>Participation Chorale</t>
  </si>
  <si>
    <t>autres actions élèves</t>
  </si>
  <si>
    <t>CG *</t>
  </si>
  <si>
    <t>Projets 2013-2014 : sorties et voyages</t>
  </si>
  <si>
    <t>Espagne 3ème</t>
  </si>
  <si>
    <t>Italie 4ème</t>
  </si>
  <si>
    <t>Espagne 4ème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</si>
</sst>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;@"/>
    <numFmt numFmtId="165" formatCode="0.0"/>
    <numFmt numFmtId="166" formatCode="[$-40C]dddd\ d\ mmmm\ yyyy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sz val="10"/>
      <name val="Comic Sans MS"/>
      <family val="4"/>
    </font>
    <font>
      <b/>
      <sz val="10"/>
      <color indexed="8"/>
      <name val="Comic Sans MS"/>
      <family val="4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23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9"/>
      <name val="Comic Sans MS"/>
      <family val="4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5"/>
      <color indexed="8"/>
      <name val="Comic Sans MS"/>
      <family val="4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47"/>
        <bgColor indexed="9"/>
      </patternFill>
    </fill>
    <fill>
      <patternFill patternType="gray0625">
        <fgColor indexed="5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47"/>
        <bgColor indexed="26"/>
      </patternFill>
    </fill>
    <fill>
      <patternFill patternType="gray0625">
        <fgColor indexed="52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1" fillId="0" borderId="0">
      <alignment/>
      <protection/>
    </xf>
    <xf numFmtId="0" fontId="4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44">
      <alignment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3" fillId="33" borderId="12" xfId="44" applyFont="1" applyFill="1" applyBorder="1" applyAlignment="1">
      <alignment horizontal="center" vertical="center" wrapText="1"/>
      <protection/>
    </xf>
    <xf numFmtId="0" fontId="8" fillId="34" borderId="13" xfId="44" applyFont="1" applyFill="1" applyBorder="1" applyAlignment="1">
      <alignment horizontal="center" vertical="center" wrapText="1"/>
      <protection/>
    </xf>
    <xf numFmtId="0" fontId="8" fillId="34" borderId="14" xfId="44" applyFont="1" applyFill="1" applyBorder="1" applyAlignment="1">
      <alignment horizontal="center" vertical="center" wrapText="1"/>
      <protection/>
    </xf>
    <xf numFmtId="0" fontId="8" fillId="35" borderId="15" xfId="44" applyFont="1" applyFill="1" applyBorder="1" applyAlignment="1">
      <alignment horizontal="center" vertical="center" wrapText="1"/>
      <protection/>
    </xf>
    <xf numFmtId="0" fontId="5" fillId="35" borderId="16" xfId="44" applyFont="1" applyFill="1" applyBorder="1" applyAlignment="1">
      <alignment horizontal="center" vertical="center" wrapText="1"/>
      <protection/>
    </xf>
    <xf numFmtId="0" fontId="2" fillId="34" borderId="17" xfId="44" applyFont="1" applyFill="1" applyBorder="1" applyAlignment="1">
      <alignment horizontal="center" vertical="center" wrapText="1"/>
      <protection/>
    </xf>
    <xf numFmtId="0" fontId="6" fillId="36" borderId="18" xfId="44" applyFont="1" applyFill="1" applyBorder="1" applyAlignment="1">
      <alignment horizontal="center" vertical="center" wrapText="1"/>
      <protection/>
    </xf>
    <xf numFmtId="0" fontId="8" fillId="35" borderId="19" xfId="44" applyFont="1" applyFill="1" applyBorder="1" applyAlignment="1">
      <alignment horizontal="center" vertical="center" wrapText="1"/>
      <protection/>
    </xf>
    <xf numFmtId="0" fontId="8" fillId="34" borderId="20" xfId="44" applyFont="1" applyFill="1" applyBorder="1" applyAlignment="1">
      <alignment horizontal="center" vertical="center" wrapText="1"/>
      <protection/>
    </xf>
    <xf numFmtId="0" fontId="8" fillId="36" borderId="21" xfId="44" applyFont="1" applyFill="1" applyBorder="1" applyAlignment="1">
      <alignment horizontal="center" vertical="center" wrapText="1"/>
      <protection/>
    </xf>
    <xf numFmtId="2" fontId="8" fillId="37" borderId="22" xfId="44" applyNumberFormat="1" applyFont="1" applyFill="1" applyBorder="1" applyAlignment="1">
      <alignment horizontal="center" vertical="center" wrapText="1"/>
      <protection/>
    </xf>
    <xf numFmtId="0" fontId="7" fillId="38" borderId="20" xfId="44" applyFont="1" applyFill="1" applyBorder="1" applyAlignment="1">
      <alignment horizontal="center" vertical="center" wrapText="1"/>
      <protection/>
    </xf>
    <xf numFmtId="0" fontId="7" fillId="39" borderId="23" xfId="44" applyFont="1" applyFill="1" applyBorder="1" applyAlignment="1">
      <alignment horizontal="center" vertical="center" wrapText="1"/>
      <protection/>
    </xf>
    <xf numFmtId="0" fontId="8" fillId="35" borderId="24" xfId="44" applyFont="1" applyFill="1" applyBorder="1" applyAlignment="1">
      <alignment horizontal="center" vertical="center" wrapText="1"/>
      <protection/>
    </xf>
    <xf numFmtId="0" fontId="7" fillId="33" borderId="25" xfId="44" applyFont="1" applyFill="1" applyBorder="1" applyAlignment="1">
      <alignment horizontal="center" vertical="center" wrapText="1"/>
      <protection/>
    </xf>
    <xf numFmtId="17" fontId="7" fillId="33" borderId="25" xfId="44" applyNumberFormat="1" applyFont="1" applyFill="1" applyBorder="1" applyAlignment="1">
      <alignment horizontal="center" vertical="center" wrapText="1"/>
      <protection/>
    </xf>
    <xf numFmtId="0" fontId="7" fillId="39" borderId="26" xfId="44" applyFont="1" applyFill="1" applyBorder="1" applyAlignment="1">
      <alignment horizontal="center" vertical="center" wrapText="1"/>
      <protection/>
    </xf>
    <xf numFmtId="0" fontId="8" fillId="34" borderId="25" xfId="44" applyFont="1" applyFill="1" applyBorder="1" applyAlignment="1">
      <alignment horizontal="center" vertical="center" wrapText="1"/>
      <protection/>
    </xf>
    <xf numFmtId="1" fontId="2" fillId="40" borderId="27" xfId="44" applyNumberFormat="1" applyFont="1" applyFill="1" applyBorder="1" applyAlignment="1">
      <alignment horizontal="center" vertical="center" wrapText="1"/>
      <protection/>
    </xf>
    <xf numFmtId="0" fontId="7" fillId="41" borderId="28" xfId="44" applyFont="1" applyFill="1" applyBorder="1" applyAlignment="1">
      <alignment horizontal="center" vertical="center" wrapText="1"/>
      <protection/>
    </xf>
    <xf numFmtId="17" fontId="7" fillId="38" borderId="20" xfId="44" applyNumberFormat="1" applyFont="1" applyFill="1" applyBorder="1" applyAlignment="1">
      <alignment horizontal="center" vertical="center" wrapText="1"/>
      <protection/>
    </xf>
    <xf numFmtId="0" fontId="7" fillId="42" borderId="29" xfId="44" applyFont="1" applyFill="1" applyBorder="1" applyAlignment="1">
      <alignment horizontal="center" vertical="center" wrapText="1"/>
      <protection/>
    </xf>
    <xf numFmtId="0" fontId="7" fillId="42" borderId="30" xfId="44" applyFont="1" applyFill="1" applyBorder="1" applyAlignment="1">
      <alignment horizontal="center" vertical="center" wrapText="1"/>
      <protection/>
    </xf>
    <xf numFmtId="14" fontId="7" fillId="43" borderId="25" xfId="44" applyNumberFormat="1" applyFont="1" applyFill="1" applyBorder="1" applyAlignment="1">
      <alignment horizontal="center" vertical="center" wrapText="1"/>
      <protection/>
    </xf>
    <xf numFmtId="0" fontId="7" fillId="44" borderId="31" xfId="44" applyFont="1" applyFill="1" applyBorder="1" applyAlignment="1">
      <alignment horizontal="center" vertical="center" wrapText="1"/>
      <protection/>
    </xf>
    <xf numFmtId="1" fontId="11" fillId="45" borderId="32" xfId="44" applyNumberFormat="1" applyFont="1" applyFill="1" applyBorder="1" applyAlignment="1">
      <alignment horizontal="center" vertical="center" wrapText="1"/>
      <protection/>
    </xf>
    <xf numFmtId="0" fontId="1" fillId="42" borderId="0" xfId="44" applyFill="1">
      <alignment/>
      <protection/>
    </xf>
    <xf numFmtId="0" fontId="7" fillId="46" borderId="33" xfId="44" applyFont="1" applyFill="1" applyBorder="1" applyAlignment="1">
      <alignment horizontal="center" vertical="center" wrapText="1"/>
      <protection/>
    </xf>
    <xf numFmtId="0" fontId="7" fillId="43" borderId="13" xfId="44" applyFont="1" applyFill="1" applyBorder="1" applyAlignment="1">
      <alignment horizontal="center" vertical="center" wrapText="1"/>
      <protection/>
    </xf>
    <xf numFmtId="14" fontId="7" fillId="43" borderId="13" xfId="44" applyNumberFormat="1" applyFont="1" applyFill="1" applyBorder="1" applyAlignment="1">
      <alignment horizontal="center" vertical="center" wrapText="1"/>
      <protection/>
    </xf>
    <xf numFmtId="0" fontId="18" fillId="44" borderId="34" xfId="44" applyFont="1" applyFill="1" applyBorder="1" applyAlignment="1">
      <alignment horizontal="center" vertical="center" wrapText="1"/>
      <protection/>
    </xf>
    <xf numFmtId="0" fontId="7" fillId="46" borderId="35" xfId="44" applyFont="1" applyFill="1" applyBorder="1" applyAlignment="1">
      <alignment horizontal="center" vertical="center" wrapText="1"/>
      <protection/>
    </xf>
    <xf numFmtId="0" fontId="7" fillId="43" borderId="14" xfId="44" applyFont="1" applyFill="1" applyBorder="1" applyAlignment="1">
      <alignment horizontal="center" vertical="center" wrapText="1"/>
      <protection/>
    </xf>
    <xf numFmtId="14" fontId="7" fillId="43" borderId="14" xfId="44" applyNumberFormat="1" applyFont="1" applyFill="1" applyBorder="1" applyAlignment="1">
      <alignment horizontal="center" vertical="center" wrapText="1"/>
      <protection/>
    </xf>
    <xf numFmtId="0" fontId="18" fillId="44" borderId="36" xfId="44" applyFont="1" applyFill="1" applyBorder="1" applyAlignment="1">
      <alignment horizontal="center" vertical="center" wrapText="1"/>
      <protection/>
    </xf>
    <xf numFmtId="0" fontId="7" fillId="46" borderId="37" xfId="44" applyFont="1" applyFill="1" applyBorder="1" applyAlignment="1">
      <alignment horizontal="center" vertical="center" wrapText="1"/>
      <protection/>
    </xf>
    <xf numFmtId="0" fontId="7" fillId="43" borderId="38" xfId="44" applyFont="1" applyFill="1" applyBorder="1" applyAlignment="1">
      <alignment horizontal="center" vertical="center" wrapText="1"/>
      <protection/>
    </xf>
    <xf numFmtId="14" fontId="7" fillId="43" borderId="38" xfId="44" applyNumberFormat="1" applyFont="1" applyFill="1" applyBorder="1" applyAlignment="1">
      <alignment horizontal="center" vertical="center" wrapText="1"/>
      <protection/>
    </xf>
    <xf numFmtId="0" fontId="18" fillId="44" borderId="39" xfId="44" applyFont="1" applyFill="1" applyBorder="1" applyAlignment="1">
      <alignment horizontal="center" vertical="center" wrapText="1"/>
      <protection/>
    </xf>
    <xf numFmtId="1" fontId="11" fillId="45" borderId="40" xfId="44" applyNumberFormat="1" applyFont="1" applyFill="1" applyBorder="1" applyAlignment="1">
      <alignment horizontal="center" vertical="center" wrapText="1"/>
      <protection/>
    </xf>
    <xf numFmtId="0" fontId="7" fillId="41" borderId="41" xfId="44" applyFont="1" applyFill="1" applyBorder="1" applyAlignment="1">
      <alignment horizontal="center" vertical="center" wrapText="1"/>
      <protection/>
    </xf>
    <xf numFmtId="0" fontId="10" fillId="35" borderId="42" xfId="44" applyFont="1" applyFill="1" applyBorder="1" applyAlignment="1">
      <alignment horizontal="center" vertical="center" wrapText="1"/>
      <protection/>
    </xf>
    <xf numFmtId="0" fontId="8" fillId="36" borderId="43" xfId="44" applyFont="1" applyFill="1" applyBorder="1" applyAlignment="1">
      <alignment horizontal="center" vertical="center" wrapText="1"/>
      <protection/>
    </xf>
    <xf numFmtId="165" fontId="8" fillId="37" borderId="44" xfId="44" applyNumberFormat="1" applyFont="1" applyFill="1" applyBorder="1" applyAlignment="1">
      <alignment horizontal="center" vertical="center" wrapText="1"/>
      <protection/>
    </xf>
    <xf numFmtId="1" fontId="2" fillId="40" borderId="45" xfId="44" applyNumberFormat="1" applyFont="1" applyFill="1" applyBorder="1" applyAlignment="1">
      <alignment horizontal="center" vertical="center" wrapText="1"/>
      <protection/>
    </xf>
    <xf numFmtId="0" fontId="19" fillId="0" borderId="46" xfId="0" applyFont="1" applyBorder="1" applyAlignment="1">
      <alignment horizontal="center" vertical="center"/>
    </xf>
    <xf numFmtId="0" fontId="7" fillId="47" borderId="14" xfId="44" applyFont="1" applyFill="1" applyBorder="1" applyAlignment="1">
      <alignment horizontal="center" vertical="center" wrapText="1"/>
      <protection/>
    </xf>
    <xf numFmtId="0" fontId="7" fillId="47" borderId="47" xfId="44" applyFont="1" applyFill="1" applyBorder="1" applyAlignment="1">
      <alignment horizontal="center" vertical="center" wrapText="1"/>
      <protection/>
    </xf>
    <xf numFmtId="0" fontId="7" fillId="35" borderId="48" xfId="44" applyFont="1" applyFill="1" applyBorder="1" applyAlignment="1">
      <alignment horizontal="center" vertical="center" wrapText="1"/>
      <protection/>
    </xf>
    <xf numFmtId="0" fontId="8" fillId="35" borderId="49" xfId="44" applyFont="1" applyFill="1" applyBorder="1" applyAlignment="1">
      <alignment horizontal="center" vertical="center" wrapText="1"/>
      <protection/>
    </xf>
    <xf numFmtId="0" fontId="7" fillId="48" borderId="50" xfId="44" applyFont="1" applyFill="1" applyBorder="1" applyAlignment="1">
      <alignment horizontal="center" vertical="center" wrapText="1"/>
      <protection/>
    </xf>
    <xf numFmtId="0" fontId="7" fillId="47" borderId="51" xfId="44" applyFont="1" applyFill="1" applyBorder="1" applyAlignment="1">
      <alignment horizontal="center" vertical="center" wrapText="1"/>
      <protection/>
    </xf>
    <xf numFmtId="0" fontId="7" fillId="47" borderId="52" xfId="44" applyFont="1" applyFill="1" applyBorder="1" applyAlignment="1">
      <alignment horizontal="center" vertical="center" wrapText="1"/>
      <protection/>
    </xf>
    <xf numFmtId="0" fontId="7" fillId="49" borderId="53" xfId="44" applyNumberFormat="1" applyFont="1" applyFill="1" applyBorder="1" applyAlignment="1">
      <alignment horizontal="center" vertical="center" wrapText="1"/>
      <protection/>
    </xf>
    <xf numFmtId="0" fontId="7" fillId="43" borderId="54" xfId="44" applyFont="1" applyFill="1" applyBorder="1" applyAlignment="1">
      <alignment horizontal="center" vertical="center" wrapText="1"/>
      <protection/>
    </xf>
    <xf numFmtId="0" fontId="7" fillId="49" borderId="13" xfId="44" applyNumberFormat="1" applyFont="1" applyFill="1" applyBorder="1" applyAlignment="1">
      <alignment horizontal="center" vertical="center" wrapText="1"/>
      <protection/>
    </xf>
    <xf numFmtId="0" fontId="7" fillId="49" borderId="38" xfId="44" applyNumberFormat="1" applyFont="1" applyFill="1" applyBorder="1" applyAlignment="1">
      <alignment horizontal="center" vertical="center" wrapText="1"/>
      <protection/>
    </xf>
    <xf numFmtId="0" fontId="7" fillId="49" borderId="26" xfId="44" applyFont="1" applyFill="1" applyBorder="1" applyAlignment="1">
      <alignment horizontal="center" vertical="center" wrapText="1"/>
      <protection/>
    </xf>
    <xf numFmtId="0" fontId="7" fillId="49" borderId="23" xfId="44" applyFont="1" applyFill="1" applyBorder="1" applyAlignment="1">
      <alignment horizontal="center" vertical="center" wrapText="1"/>
      <protection/>
    </xf>
    <xf numFmtId="0" fontId="23" fillId="47" borderId="30" xfId="44" applyFont="1" applyFill="1" applyBorder="1" applyAlignment="1">
      <alignment horizontal="center" vertical="center" wrapText="1"/>
      <protection/>
    </xf>
    <xf numFmtId="0" fontId="23" fillId="47" borderId="55" xfId="44" applyFont="1" applyFill="1" applyBorder="1" applyAlignment="1">
      <alignment horizontal="center" vertical="center" wrapText="1"/>
      <protection/>
    </xf>
    <xf numFmtId="0" fontId="1" fillId="42" borderId="56" xfId="44" applyFill="1" applyBorder="1" applyAlignment="1">
      <alignment horizontal="center" vertical="center"/>
      <protection/>
    </xf>
    <xf numFmtId="0" fontId="1" fillId="42" borderId="57" xfId="44" applyFill="1" applyBorder="1" applyAlignment="1">
      <alignment horizontal="center" vertical="center"/>
      <protection/>
    </xf>
    <xf numFmtId="0" fontId="8" fillId="34" borderId="29" xfId="44" applyFont="1" applyFill="1" applyBorder="1" applyAlignment="1">
      <alignment horizontal="center" vertical="center" wrapText="1"/>
      <protection/>
    </xf>
    <xf numFmtId="0" fontId="10" fillId="36" borderId="58" xfId="44" applyFont="1" applyFill="1" applyBorder="1" applyAlignment="1">
      <alignment horizontal="center" vertical="center" wrapText="1"/>
      <protection/>
    </xf>
    <xf numFmtId="0" fontId="10" fillId="36" borderId="59" xfId="44" applyFont="1" applyFill="1" applyBorder="1" applyAlignment="1">
      <alignment horizontal="center" vertical="center" wrapText="1"/>
      <protection/>
    </xf>
    <xf numFmtId="0" fontId="10" fillId="36" borderId="60" xfId="44" applyFont="1" applyFill="1" applyBorder="1" applyAlignment="1">
      <alignment horizontal="center" vertical="center" wrapText="1"/>
      <protection/>
    </xf>
    <xf numFmtId="0" fontId="8" fillId="34" borderId="38" xfId="44" applyFont="1" applyFill="1" applyBorder="1" applyAlignment="1">
      <alignment horizontal="center" vertical="center" wrapText="1"/>
      <protection/>
    </xf>
    <xf numFmtId="0" fontId="10" fillId="36" borderId="61" xfId="44" applyFont="1" applyFill="1" applyBorder="1" applyAlignment="1">
      <alignment horizontal="center" vertical="center" wrapText="1"/>
      <protection/>
    </xf>
    <xf numFmtId="0" fontId="7" fillId="49" borderId="14" xfId="44" applyNumberFormat="1" applyFont="1" applyFill="1" applyBorder="1" applyAlignment="1">
      <alignment horizontal="center" vertical="center" wrapText="1"/>
      <protection/>
    </xf>
    <xf numFmtId="0" fontId="9" fillId="47" borderId="14" xfId="44" applyFont="1" applyFill="1" applyBorder="1" applyAlignment="1">
      <alignment horizontal="center" vertical="center" wrapText="1"/>
      <protection/>
    </xf>
    <xf numFmtId="1" fontId="19" fillId="0" borderId="46" xfId="0" applyNumberFormat="1" applyFont="1" applyBorder="1" applyAlignment="1">
      <alignment horizontal="center" vertical="center"/>
    </xf>
    <xf numFmtId="1" fontId="8" fillId="37" borderId="29" xfId="44" applyNumberFormat="1" applyFont="1" applyFill="1" applyBorder="1" applyAlignment="1">
      <alignment horizontal="center" vertical="center" wrapText="1"/>
      <protection/>
    </xf>
    <xf numFmtId="0" fontId="7" fillId="49" borderId="39" xfId="44" applyNumberFormat="1" applyFont="1" applyFill="1" applyBorder="1" applyAlignment="1">
      <alignment horizontal="center" vertical="center" wrapText="1"/>
      <protection/>
    </xf>
    <xf numFmtId="2" fontId="7" fillId="48" borderId="37" xfId="44" applyNumberFormat="1" applyFont="1" applyFill="1" applyBorder="1" applyAlignment="1">
      <alignment horizontal="center" vertical="center" wrapText="1"/>
      <protection/>
    </xf>
    <xf numFmtId="0" fontId="7" fillId="50" borderId="62" xfId="44" applyFont="1" applyFill="1" applyBorder="1" applyAlignment="1">
      <alignment horizontal="center" vertical="center" wrapText="1"/>
      <protection/>
    </xf>
    <xf numFmtId="0" fontId="7" fillId="48" borderId="46" xfId="44" applyFont="1" applyFill="1" applyBorder="1" applyAlignment="1">
      <alignment horizontal="center" vertical="center" wrapText="1"/>
      <protection/>
    </xf>
    <xf numFmtId="0" fontId="22" fillId="42" borderId="63" xfId="0" applyFont="1" applyFill="1" applyBorder="1" applyAlignment="1">
      <alignment horizontal="center" vertical="center"/>
    </xf>
    <xf numFmtId="0" fontId="22" fillId="50" borderId="64" xfId="0" applyFont="1" applyFill="1" applyBorder="1" applyAlignment="1">
      <alignment horizontal="center" vertical="center"/>
    </xf>
    <xf numFmtId="2" fontId="24" fillId="0" borderId="65" xfId="0" applyNumberFormat="1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2" fillId="42" borderId="56" xfId="0" applyNumberFormat="1" applyFont="1" applyFill="1" applyBorder="1" applyAlignment="1">
      <alignment horizontal="center" vertical="center"/>
    </xf>
    <xf numFmtId="0" fontId="3" fillId="33" borderId="66" xfId="44" applyFont="1" applyFill="1" applyBorder="1" applyAlignment="1">
      <alignment horizontal="center" vertical="center" wrapText="1"/>
      <protection/>
    </xf>
    <xf numFmtId="0" fontId="3" fillId="33" borderId="67" xfId="44" applyFont="1" applyFill="1" applyBorder="1" applyAlignment="1">
      <alignment horizontal="center" vertical="center" wrapText="1"/>
      <protection/>
    </xf>
    <xf numFmtId="0" fontId="3" fillId="33" borderId="68" xfId="44" applyFont="1" applyFill="1" applyBorder="1" applyAlignment="1">
      <alignment horizontal="center" vertical="center" wrapText="1"/>
      <protection/>
    </xf>
    <xf numFmtId="165" fontId="4" fillId="37" borderId="69" xfId="44" applyNumberFormat="1" applyFont="1" applyFill="1" applyBorder="1" applyAlignment="1">
      <alignment horizontal="center" vertical="center" wrapText="1"/>
      <protection/>
    </xf>
    <xf numFmtId="165" fontId="4" fillId="37" borderId="70" xfId="44" applyNumberFormat="1" applyFont="1" applyFill="1" applyBorder="1" applyAlignment="1">
      <alignment horizontal="center" vertical="center" wrapText="1"/>
      <protection/>
    </xf>
    <xf numFmtId="165" fontId="4" fillId="37" borderId="71" xfId="44" applyNumberFormat="1" applyFont="1" applyFill="1" applyBorder="1" applyAlignment="1">
      <alignment horizontal="center" vertical="center" wrapText="1"/>
      <protection/>
    </xf>
    <xf numFmtId="0" fontId="4" fillId="40" borderId="32" xfId="44" applyFont="1" applyFill="1" applyBorder="1" applyAlignment="1">
      <alignment horizontal="center" vertical="center" wrapText="1"/>
      <protection/>
    </xf>
    <xf numFmtId="0" fontId="4" fillId="40" borderId="72" xfId="44" applyFont="1" applyFill="1" applyBorder="1" applyAlignment="1">
      <alignment horizontal="center" vertical="center" wrapText="1"/>
      <protection/>
    </xf>
    <xf numFmtId="0" fontId="4" fillId="40" borderId="73" xfId="44" applyFont="1" applyFill="1" applyBorder="1" applyAlignment="1">
      <alignment horizontal="center" vertical="center" wrapText="1"/>
      <protection/>
    </xf>
    <xf numFmtId="0" fontId="12" fillId="33" borderId="74" xfId="44" applyFont="1" applyFill="1" applyBorder="1" applyAlignment="1">
      <alignment horizontal="center"/>
      <protection/>
    </xf>
    <xf numFmtId="0" fontId="12" fillId="33" borderId="75" xfId="44" applyFont="1" applyFill="1" applyBorder="1" applyAlignment="1">
      <alignment horizontal="center"/>
      <protection/>
    </xf>
    <xf numFmtId="0" fontId="5" fillId="33" borderId="29" xfId="44" applyFont="1" applyFill="1" applyBorder="1" applyAlignment="1">
      <alignment horizontal="center" vertical="center" wrapText="1"/>
      <protection/>
    </xf>
    <xf numFmtId="0" fontId="5" fillId="33" borderId="33" xfId="44" applyFont="1" applyFill="1" applyBorder="1" applyAlignment="1">
      <alignment horizontal="center" vertical="center" wrapText="1"/>
      <protection/>
    </xf>
    <xf numFmtId="0" fontId="5" fillId="33" borderId="35" xfId="44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5" fillId="39" borderId="31" xfId="44" applyFont="1" applyFill="1" applyBorder="1" applyAlignment="1">
      <alignment horizontal="center" vertical="center" wrapText="1"/>
      <protection/>
    </xf>
    <xf numFmtId="0" fontId="5" fillId="39" borderId="34" xfId="44" applyFont="1" applyFill="1" applyBorder="1" applyAlignment="1">
      <alignment horizontal="center" vertical="center" wrapText="1"/>
      <protection/>
    </xf>
    <xf numFmtId="0" fontId="5" fillId="39" borderId="36" xfId="44" applyFont="1" applyFill="1" applyBorder="1" applyAlignment="1">
      <alignment horizontal="center" vertical="center" wrapText="1"/>
      <protection/>
    </xf>
    <xf numFmtId="0" fontId="5" fillId="33" borderId="30" xfId="44" applyFont="1" applyFill="1" applyBorder="1" applyAlignment="1">
      <alignment horizontal="center" vertical="center" wrapText="1"/>
      <protection/>
    </xf>
    <xf numFmtId="0" fontId="5" fillId="33" borderId="13" xfId="44" applyFont="1" applyFill="1" applyBorder="1" applyAlignment="1">
      <alignment horizontal="center" vertical="center" wrapText="1"/>
      <protection/>
    </xf>
    <xf numFmtId="0" fontId="5" fillId="33" borderId="14" xfId="44" applyFont="1" applyFill="1" applyBorder="1" applyAlignment="1">
      <alignment horizontal="center" vertical="center" wrapText="1"/>
      <protection/>
    </xf>
    <xf numFmtId="0" fontId="20" fillId="0" borderId="6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/>
    </xf>
    <xf numFmtId="0" fontId="2" fillId="49" borderId="76" xfId="44" applyFont="1" applyFill="1" applyBorder="1" applyAlignment="1">
      <alignment horizontal="left" vertical="top" wrapText="1"/>
      <protection/>
    </xf>
    <xf numFmtId="0" fontId="2" fillId="49" borderId="77" xfId="44" applyFont="1" applyFill="1" applyBorder="1" applyAlignment="1">
      <alignment horizontal="left" vertical="top" wrapText="1"/>
      <protection/>
    </xf>
    <xf numFmtId="0" fontId="2" fillId="50" borderId="78" xfId="44" applyFont="1" applyFill="1" applyBorder="1" applyAlignment="1">
      <alignment horizontal="left" vertical="top" wrapText="1"/>
      <protection/>
    </xf>
    <xf numFmtId="0" fontId="2" fillId="50" borderId="79" xfId="44" applyFont="1" applyFill="1" applyBorder="1" applyAlignment="1">
      <alignment horizontal="left" vertical="top" wrapText="1"/>
      <protection/>
    </xf>
    <xf numFmtId="0" fontId="13" fillId="0" borderId="11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textRotation="90"/>
    </xf>
    <xf numFmtId="0" fontId="14" fillId="0" borderId="81" xfId="0" applyFont="1" applyBorder="1" applyAlignment="1">
      <alignment horizontal="center" vertical="center" textRotation="90"/>
    </xf>
    <xf numFmtId="0" fontId="14" fillId="0" borderId="82" xfId="0" applyFont="1" applyBorder="1" applyAlignment="1">
      <alignment horizontal="center" vertical="center" textRotation="90"/>
    </xf>
    <xf numFmtId="0" fontId="12" fillId="33" borderId="83" xfId="44" applyFont="1" applyFill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70C0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CD5B5"/>
      <rgbColor rgb="00C3D69B"/>
      <rgbColor rgb="00E6B9B8"/>
      <rgbColor rgb="00CC99FF"/>
      <rgbColor rgb="00FAC090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P12"/>
  <sheetViews>
    <sheetView tabSelected="1" view="pageLayout" workbookViewId="0" topLeftCell="A1">
      <selection activeCell="E11" sqref="E11"/>
    </sheetView>
  </sheetViews>
  <sheetFormatPr defaultColWidth="11.421875" defaultRowHeight="12.75"/>
  <cols>
    <col min="1" max="1" width="9.28125" style="0" customWidth="1"/>
    <col min="2" max="2" width="11.00390625" style="0" customWidth="1"/>
    <col min="3" max="3" width="10.7109375" style="0" customWidth="1"/>
    <col min="4" max="4" width="9.8515625" style="0" customWidth="1"/>
    <col min="5" max="5" width="8.7109375" style="0" customWidth="1"/>
    <col min="6" max="6" width="11.00390625" style="0" customWidth="1"/>
    <col min="7" max="7" width="10.421875" style="0" customWidth="1"/>
    <col min="8" max="8" width="8.8515625" style="0" customWidth="1"/>
    <col min="9" max="9" width="8.00390625" style="0" customWidth="1"/>
    <col min="10" max="10" width="7.140625" style="0" customWidth="1"/>
    <col min="11" max="11" width="6.28125" style="0" customWidth="1"/>
    <col min="12" max="12" width="6.7109375" style="0" customWidth="1"/>
    <col min="13" max="13" width="7.8515625" style="0" customWidth="1"/>
    <col min="14" max="14" width="9.140625" style="0" customWidth="1"/>
    <col min="15" max="15" width="7.7109375" style="0" customWidth="1"/>
    <col min="16" max="16" width="10.7109375" style="0" customWidth="1"/>
  </cols>
  <sheetData>
    <row r="1" spans="1:16" ht="54.75" customHeight="1" thickBot="1">
      <c r="A1" s="100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s="1" customFormat="1" ht="15.75" customHeight="1">
      <c r="A2" s="95"/>
      <c r="B2" s="97" t="s">
        <v>0</v>
      </c>
      <c r="C2" s="104" t="s">
        <v>1</v>
      </c>
      <c r="D2" s="104" t="s">
        <v>2</v>
      </c>
      <c r="E2" s="104" t="s">
        <v>3</v>
      </c>
      <c r="F2" s="104" t="s">
        <v>4</v>
      </c>
      <c r="G2" s="101" t="s">
        <v>10</v>
      </c>
      <c r="H2" s="86" t="s">
        <v>5</v>
      </c>
      <c r="I2" s="87"/>
      <c r="J2" s="87"/>
      <c r="K2" s="87"/>
      <c r="L2" s="87"/>
      <c r="M2" s="87"/>
      <c r="N2" s="88"/>
      <c r="O2" s="89" t="s">
        <v>6</v>
      </c>
      <c r="P2" s="92" t="s">
        <v>11</v>
      </c>
    </row>
    <row r="3" spans="1:16" s="1" customFormat="1" ht="9.75" customHeight="1" thickBot="1">
      <c r="A3" s="96"/>
      <c r="B3" s="98"/>
      <c r="C3" s="105"/>
      <c r="D3" s="105"/>
      <c r="E3" s="105"/>
      <c r="F3" s="105"/>
      <c r="G3" s="102"/>
      <c r="H3" s="2"/>
      <c r="I3" s="3"/>
      <c r="J3" s="3"/>
      <c r="K3" s="3"/>
      <c r="L3" s="3"/>
      <c r="M3" s="3"/>
      <c r="N3" s="4"/>
      <c r="O3" s="90"/>
      <c r="P3" s="93"/>
    </row>
    <row r="4" spans="1:16" s="1" customFormat="1" ht="35.25" customHeight="1" thickBot="1">
      <c r="A4" s="117"/>
      <c r="B4" s="99"/>
      <c r="C4" s="106"/>
      <c r="D4" s="106"/>
      <c r="E4" s="106"/>
      <c r="F4" s="106"/>
      <c r="G4" s="103"/>
      <c r="H4" s="8" t="s">
        <v>7</v>
      </c>
      <c r="I4" s="109" t="s">
        <v>31</v>
      </c>
      <c r="J4" s="110"/>
      <c r="K4" s="111" t="s">
        <v>30</v>
      </c>
      <c r="L4" s="112"/>
      <c r="M4" s="9" t="s">
        <v>8</v>
      </c>
      <c r="N4" s="10" t="s">
        <v>29</v>
      </c>
      <c r="O4" s="91"/>
      <c r="P4" s="94"/>
    </row>
    <row r="5" spans="1:16" s="30" customFormat="1" ht="36" customHeight="1" thickBot="1">
      <c r="A5" s="114" t="s">
        <v>25</v>
      </c>
      <c r="B5" s="25" t="s">
        <v>37</v>
      </c>
      <c r="C5" s="26" t="s">
        <v>13</v>
      </c>
      <c r="D5" s="26" t="s">
        <v>14</v>
      </c>
      <c r="E5" s="26">
        <v>49</v>
      </c>
      <c r="F5" s="27" t="s">
        <v>23</v>
      </c>
      <c r="G5" s="28">
        <f>N5+M5+K5+J5</f>
        <v>16443</v>
      </c>
      <c r="H5" s="52"/>
      <c r="I5" s="57">
        <v>0</v>
      </c>
      <c r="J5" s="58">
        <v>1173</v>
      </c>
      <c r="K5" s="54">
        <v>1060</v>
      </c>
      <c r="L5" s="55" t="s">
        <v>34</v>
      </c>
      <c r="M5" s="67">
        <v>490</v>
      </c>
      <c r="N5" s="68">
        <v>13720</v>
      </c>
      <c r="O5" s="76">
        <f>G5/E5</f>
        <v>335.57142857142856</v>
      </c>
      <c r="P5" s="29">
        <v>280</v>
      </c>
    </row>
    <row r="6" spans="1:16" s="30" customFormat="1" ht="35.25" customHeight="1" thickBot="1">
      <c r="A6" s="115"/>
      <c r="B6" s="31" t="s">
        <v>38</v>
      </c>
      <c r="C6" s="32" t="s">
        <v>15</v>
      </c>
      <c r="D6" s="32" t="s">
        <v>14</v>
      </c>
      <c r="E6" s="32">
        <v>82</v>
      </c>
      <c r="F6" s="33" t="s">
        <v>23</v>
      </c>
      <c r="G6" s="34">
        <f>H6+I6+J6+K6+M6+N6</f>
        <v>25098</v>
      </c>
      <c r="H6" s="7"/>
      <c r="I6" s="59">
        <v>0</v>
      </c>
      <c r="J6" s="32">
        <v>1198</v>
      </c>
      <c r="K6" s="54">
        <f>E6*20+(6*20)</f>
        <v>1760</v>
      </c>
      <c r="L6" s="51" t="s">
        <v>34</v>
      </c>
      <c r="M6" s="5">
        <v>820</v>
      </c>
      <c r="N6" s="69">
        <v>21320</v>
      </c>
      <c r="O6" s="76">
        <f>G6/E6</f>
        <v>306.0731707317073</v>
      </c>
      <c r="P6" s="29">
        <v>260</v>
      </c>
    </row>
    <row r="7" spans="1:16" s="30" customFormat="1" ht="62.25" customHeight="1" thickBot="1">
      <c r="A7" s="115"/>
      <c r="B7" s="35" t="s">
        <v>9</v>
      </c>
      <c r="C7" s="36" t="s">
        <v>17</v>
      </c>
      <c r="D7" s="36" t="s">
        <v>18</v>
      </c>
      <c r="E7" s="36">
        <v>36</v>
      </c>
      <c r="F7" s="37" t="s">
        <v>28</v>
      </c>
      <c r="G7" s="38">
        <f>I7+J7+K7+M7+N7</f>
        <v>8700</v>
      </c>
      <c r="H7" s="17"/>
      <c r="I7" s="73">
        <v>0</v>
      </c>
      <c r="J7" s="36">
        <v>700</v>
      </c>
      <c r="K7" s="50">
        <v>2600</v>
      </c>
      <c r="L7" s="74" t="s">
        <v>33</v>
      </c>
      <c r="M7" s="6">
        <v>360</v>
      </c>
      <c r="N7" s="70">
        <f>P7*E7</f>
        <v>5040</v>
      </c>
      <c r="O7" s="76">
        <f>G7/E7</f>
        <v>241.66666666666666</v>
      </c>
      <c r="P7" s="29">
        <v>140</v>
      </c>
    </row>
    <row r="8" spans="1:16" s="30" customFormat="1" ht="40.5" customHeight="1" thickBot="1">
      <c r="A8" s="115"/>
      <c r="B8" s="39" t="s">
        <v>36</v>
      </c>
      <c r="C8" s="40" t="s">
        <v>15</v>
      </c>
      <c r="D8" s="40" t="s">
        <v>12</v>
      </c>
      <c r="E8" s="40">
        <v>82</v>
      </c>
      <c r="F8" s="41" t="s">
        <v>16</v>
      </c>
      <c r="G8" s="42">
        <f>H8+I8+J8+K8+M8+N8</f>
        <v>26059</v>
      </c>
      <c r="H8" s="53"/>
      <c r="I8" s="60">
        <v>0</v>
      </c>
      <c r="J8" s="77">
        <v>1339</v>
      </c>
      <c r="K8" s="80">
        <f>E8*20+(6*20)</f>
        <v>1760</v>
      </c>
      <c r="L8" s="78" t="s">
        <v>34</v>
      </c>
      <c r="M8" s="71">
        <v>820</v>
      </c>
      <c r="N8" s="72">
        <v>22140</v>
      </c>
      <c r="O8" s="76">
        <f>G8/E8</f>
        <v>317.7926829268293</v>
      </c>
      <c r="P8" s="43">
        <v>270</v>
      </c>
    </row>
    <row r="9" spans="1:16" s="1" customFormat="1" ht="39" customHeight="1">
      <c r="A9" s="115"/>
      <c r="B9" s="44" t="s">
        <v>22</v>
      </c>
      <c r="C9" s="18" t="s">
        <v>24</v>
      </c>
      <c r="D9" s="18" t="s">
        <v>26</v>
      </c>
      <c r="E9" s="18">
        <v>50</v>
      </c>
      <c r="F9" s="19">
        <v>41791</v>
      </c>
      <c r="G9" s="20">
        <v>450</v>
      </c>
      <c r="H9" s="45">
        <v>225</v>
      </c>
      <c r="I9" s="61">
        <v>0</v>
      </c>
      <c r="J9" s="65">
        <v>0</v>
      </c>
      <c r="K9" s="79">
        <v>0</v>
      </c>
      <c r="L9" s="63" t="s">
        <v>32</v>
      </c>
      <c r="M9" s="21">
        <v>0</v>
      </c>
      <c r="N9" s="46">
        <v>0</v>
      </c>
      <c r="O9" s="47">
        <v>4.5</v>
      </c>
      <c r="P9" s="48">
        <v>0</v>
      </c>
    </row>
    <row r="10" spans="1:16" s="1" customFormat="1" ht="51.75" customHeight="1" thickBot="1">
      <c r="A10" s="116"/>
      <c r="B10" s="23" t="s">
        <v>27</v>
      </c>
      <c r="C10" s="15" t="s">
        <v>19</v>
      </c>
      <c r="D10" s="15" t="s">
        <v>20</v>
      </c>
      <c r="E10" s="15">
        <v>50</v>
      </c>
      <c r="F10" s="24">
        <v>41791</v>
      </c>
      <c r="G10" s="16">
        <v>225</v>
      </c>
      <c r="H10" s="11">
        <v>225</v>
      </c>
      <c r="I10" s="62">
        <v>0</v>
      </c>
      <c r="J10" s="66">
        <v>0</v>
      </c>
      <c r="K10" s="56">
        <v>0</v>
      </c>
      <c r="L10" s="64" t="s">
        <v>21</v>
      </c>
      <c r="M10" s="12">
        <v>0</v>
      </c>
      <c r="N10" s="13">
        <v>0</v>
      </c>
      <c r="O10" s="14">
        <v>4.5</v>
      </c>
      <c r="P10" s="22">
        <v>0</v>
      </c>
    </row>
    <row r="11" spans="7:15" ht="49.5" customHeight="1">
      <c r="G11" s="84">
        <f>SUM(G2:G10)</f>
        <v>76975</v>
      </c>
      <c r="H11" s="84">
        <f>SUM(H2:H10)</f>
        <v>450</v>
      </c>
      <c r="I11" s="85">
        <f>I7+I9+I10</f>
        <v>0</v>
      </c>
      <c r="J11" s="81">
        <f>SUM(J2:J10)</f>
        <v>4410</v>
      </c>
      <c r="K11" s="82">
        <f>K5+K6+K7+K8+K9+K10</f>
        <v>7180</v>
      </c>
      <c r="L11" s="82"/>
      <c r="M11" s="49">
        <f>SUM(M2:M10)</f>
        <v>2490</v>
      </c>
      <c r="N11" s="49">
        <f>SUM(N2:N10)</f>
        <v>62220</v>
      </c>
      <c r="O11" s="75">
        <f>SUM(O2:O10)</f>
        <v>1210.103948896632</v>
      </c>
    </row>
    <row r="12" spans="10:12" ht="48" customHeight="1">
      <c r="J12" s="107"/>
      <c r="K12" s="108"/>
      <c r="L12" s="83"/>
    </row>
  </sheetData>
  <sheetProtection/>
  <mergeCells count="15">
    <mergeCell ref="P2:P4"/>
    <mergeCell ref="A1:P1"/>
    <mergeCell ref="A5:A10"/>
    <mergeCell ref="A2:A4"/>
    <mergeCell ref="B2:B4"/>
    <mergeCell ref="C2:C4"/>
    <mergeCell ref="D2:D4"/>
    <mergeCell ref="E2:E4"/>
    <mergeCell ref="F2:F4"/>
    <mergeCell ref="J12:K12"/>
    <mergeCell ref="G2:G4"/>
    <mergeCell ref="H2:N2"/>
    <mergeCell ref="O2:O4"/>
    <mergeCell ref="I4:J4"/>
    <mergeCell ref="K4:L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mluciani</dc:creator>
  <cp:keywords/>
  <dc:description/>
  <cp:lastModifiedBy>Mathieu BESSON</cp:lastModifiedBy>
  <cp:lastPrinted>2013-10-22T07:52:37Z</cp:lastPrinted>
  <dcterms:created xsi:type="dcterms:W3CDTF">2013-10-04T15:12:48Z</dcterms:created>
  <dcterms:modified xsi:type="dcterms:W3CDTF">2013-10-23T08:57:54Z</dcterms:modified>
  <cp:category/>
  <cp:version/>
  <cp:contentType/>
  <cp:contentStatus/>
</cp:coreProperties>
</file>